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OVIČKA\2018\uzávěrky 2018\"/>
    </mc:Choice>
  </mc:AlternateContent>
  <bookViews>
    <workbookView xWindow="0" yWindow="0" windowWidth="24120" windowHeight="10335"/>
  </bookViews>
  <sheets>
    <sheet name="rozbor hospodařen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I61" i="1"/>
  <c r="H61" i="1"/>
  <c r="G61" i="1"/>
  <c r="F61" i="1"/>
  <c r="E61" i="1"/>
  <c r="D61" i="1"/>
  <c r="B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J21" i="1"/>
  <c r="J63" i="1" s="1"/>
  <c r="I21" i="1"/>
  <c r="H21" i="1"/>
  <c r="H63" i="1" s="1"/>
  <c r="G21" i="1"/>
  <c r="F21" i="1"/>
  <c r="F63" i="1" s="1"/>
  <c r="E21" i="1"/>
  <c r="D21" i="1"/>
  <c r="D63" i="1" s="1"/>
  <c r="B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B63" i="1" l="1"/>
  <c r="E63" i="1"/>
  <c r="G63" i="1"/>
  <c r="I63" i="1"/>
  <c r="C61" i="1"/>
  <c r="C21" i="1"/>
  <c r="C63" i="1" l="1"/>
</calcChain>
</file>

<file path=xl/sharedStrings.xml><?xml version="1.0" encoding="utf-8"?>
<sst xmlns="http://schemas.openxmlformats.org/spreadsheetml/2006/main" count="88" uniqueCount="74">
  <si>
    <t>Rozbor hospodaření za období:</t>
  </si>
  <si>
    <t>PŘÍJMY</t>
  </si>
  <si>
    <t>schválený rozpočet příslušného roku</t>
  </si>
  <si>
    <t>CELKEM</t>
  </si>
  <si>
    <t>příspěvek zřizovatele</t>
  </si>
  <si>
    <t>hlavní činnost</t>
  </si>
  <si>
    <t>doplňková činnosti</t>
  </si>
  <si>
    <t>pronájem majetku</t>
  </si>
  <si>
    <t>dotace      ostatní*</t>
  </si>
  <si>
    <t>rezervní fond fond odměn fond investic</t>
  </si>
  <si>
    <t>příspěvek na provoz</t>
  </si>
  <si>
    <t>příspěvek na odpisy</t>
  </si>
  <si>
    <t>příspěvek na mzdy vč. odvodů</t>
  </si>
  <si>
    <t>příspěvek na OON vč. odvodů</t>
  </si>
  <si>
    <t>příspěvek na investice (schválený)</t>
  </si>
  <si>
    <t>úroky</t>
  </si>
  <si>
    <t>školné</t>
  </si>
  <si>
    <t>stravné</t>
  </si>
  <si>
    <t>doplňková činnost</t>
  </si>
  <si>
    <t>pronájem</t>
  </si>
  <si>
    <t>dotace</t>
  </si>
  <si>
    <t>převod z rezervního fondu</t>
  </si>
  <si>
    <t>PŘÍJMY   CELKEM</t>
  </si>
  <si>
    <t>VÝDAJE</t>
  </si>
  <si>
    <t>5011 - mzdy zaměstnanců</t>
  </si>
  <si>
    <t>5021 - ost. osobní náklady</t>
  </si>
  <si>
    <t>5031 - povin. soc. poj.</t>
  </si>
  <si>
    <t>5061 - povin. soc. poj. - mzdy (neškolské PO)</t>
  </si>
  <si>
    <t>5031 - povin. soc. poj. OON (neškolské PO)</t>
  </si>
  <si>
    <t>5032 - povin. zdr. poj.</t>
  </si>
  <si>
    <t>5032 - povin. zdr. poj. - mzdy (neškolské PO)</t>
  </si>
  <si>
    <t>5032 - povin. zdr. poj. - OON (neškolské PO)</t>
  </si>
  <si>
    <t>5038 - zákon. poj. zam.</t>
  </si>
  <si>
    <t>5131 - potraviny</t>
  </si>
  <si>
    <t>5133 - léky</t>
  </si>
  <si>
    <t>5134 - prádlo, oděv, obuv</t>
  </si>
  <si>
    <t>5136 - knihy, tisk</t>
  </si>
  <si>
    <t>5137 - DDHM</t>
  </si>
  <si>
    <t>5139 - materiál</t>
  </si>
  <si>
    <t>5151 - voda</t>
  </si>
  <si>
    <t>5152 - teplo</t>
  </si>
  <si>
    <t>5153 - plyn</t>
  </si>
  <si>
    <t>5154 - el. energie</t>
  </si>
  <si>
    <t>5155 - pevná paliva</t>
  </si>
  <si>
    <t>5156 - pohonné hmoty</t>
  </si>
  <si>
    <t>5161 - služby pošt</t>
  </si>
  <si>
    <t>5162 - služby telekomun.</t>
  </si>
  <si>
    <t>5163 - služby pen.ústavů</t>
  </si>
  <si>
    <t>5164 - nájemné</t>
  </si>
  <si>
    <t>5166 - služby konzultační</t>
  </si>
  <si>
    <t>5167 - služby školení a vzd.</t>
  </si>
  <si>
    <t>5168 - zpracování dat</t>
  </si>
  <si>
    <t>5169 - nákup služeb</t>
  </si>
  <si>
    <t>5172 - programové vybavení</t>
  </si>
  <si>
    <t>5173 - cestovné</t>
  </si>
  <si>
    <t>5175 - pohoštění</t>
  </si>
  <si>
    <t>5342 - FKSP</t>
  </si>
  <si>
    <t>5909 - odpisy</t>
  </si>
  <si>
    <t>nákup investic</t>
  </si>
  <si>
    <t>VÝDAJE   CELKEM</t>
  </si>
  <si>
    <t>Výsledek hospodaření ke dni:</t>
  </si>
  <si>
    <t>Razítko organizace:</t>
  </si>
  <si>
    <t>Podpis ředitele(ky):</t>
  </si>
  <si>
    <t>* nevyhovující škrtnout, popřípadě možnost přepsání</t>
  </si>
  <si>
    <t>leden 2018 - prosinec 2018</t>
  </si>
  <si>
    <t>ostatní-mimoškolní aktivity</t>
  </si>
  <si>
    <t xml:space="preserve"> </t>
  </si>
  <si>
    <t>mimošk.aktivity</t>
  </si>
  <si>
    <t>čerpání fondu investic</t>
  </si>
  <si>
    <t>5171 - opravy a údržba/+35tis.navýš.přísp.)</t>
  </si>
  <si>
    <t>ostatní(odúčt.doh.položek energie)</t>
  </si>
  <si>
    <t>Sestavila: Štěpánková Lenka</t>
  </si>
  <si>
    <t>Datum a podpis: 22.2.2019</t>
  </si>
  <si>
    <t>Název zařízení: Mateřská škola Sovička, Česká Lípa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</si>
</sst>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6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2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/>
    <xf numFmtId="0" fontId="6" fillId="0" borderId="11" xfId="0" applyFont="1" applyBorder="1"/>
    <xf numFmtId="0" fontId="6" fillId="0" borderId="12" xfId="0" applyFont="1" applyBorder="1"/>
    <xf numFmtId="0" fontId="5" fillId="0" borderId="15" xfId="0" applyFont="1" applyBorder="1" applyAlignment="1"/>
    <xf numFmtId="0" fontId="5" fillId="0" borderId="16" xfId="0" applyFont="1" applyBorder="1" applyAlignment="1"/>
    <xf numFmtId="0" fontId="6" fillId="0" borderId="3" xfId="0" applyFont="1" applyBorder="1"/>
    <xf numFmtId="0" fontId="6" fillId="0" borderId="10" xfId="0" applyFont="1" applyBorder="1"/>
    <xf numFmtId="0" fontId="6" fillId="0" borderId="6" xfId="0" applyFont="1" applyBorder="1"/>
    <xf numFmtId="0" fontId="6" fillId="0" borderId="20" xfId="0" applyFont="1" applyBorder="1"/>
    <xf numFmtId="0" fontId="6" fillId="0" borderId="14" xfId="0" applyFont="1" applyBorder="1"/>
    <xf numFmtId="0" fontId="8" fillId="0" borderId="16" xfId="0" applyFont="1" applyBorder="1" applyAlignment="1"/>
    <xf numFmtId="0" fontId="5" fillId="0" borderId="0" xfId="0" applyFont="1" applyBorder="1" applyAlignment="1">
      <alignment horizontal="center" wrapText="1"/>
    </xf>
    <xf numFmtId="0" fontId="7" fillId="0" borderId="0" xfId="0" applyFont="1"/>
    <xf numFmtId="0" fontId="9" fillId="0" borderId="0" xfId="0" applyFont="1"/>
    <xf numFmtId="0" fontId="10" fillId="0" borderId="0" xfId="0" applyFont="1"/>
    <xf numFmtId="2" fontId="5" fillId="0" borderId="1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 wrapText="1"/>
    </xf>
    <xf numFmtId="2" fontId="6" fillId="0" borderId="9" xfId="0" applyNumberFormat="1" applyFont="1" applyBorder="1" applyAlignment="1">
      <alignment horizontal="right" shrinkToFit="1"/>
    </xf>
    <xf numFmtId="2" fontId="6" fillId="0" borderId="10" xfId="0" applyNumberFormat="1" applyFont="1" applyBorder="1" applyAlignment="1">
      <alignment horizontal="right" shrinkToFit="1"/>
    </xf>
    <xf numFmtId="2" fontId="6" fillId="0" borderId="13" xfId="0" applyNumberFormat="1" applyFont="1" applyBorder="1" applyAlignment="1">
      <alignment horizontal="right" shrinkToFit="1"/>
    </xf>
    <xf numFmtId="2" fontId="6" fillId="0" borderId="14" xfId="0" applyNumberFormat="1" applyFont="1" applyBorder="1" applyAlignment="1">
      <alignment horizontal="right" shrinkToFit="1"/>
    </xf>
    <xf numFmtId="2" fontId="6" fillId="0" borderId="4" xfId="0" applyNumberFormat="1" applyFont="1" applyBorder="1" applyAlignment="1">
      <alignment horizontal="right" shrinkToFit="1"/>
    </xf>
    <xf numFmtId="2" fontId="6" fillId="0" borderId="3" xfId="0" applyNumberFormat="1" applyFont="1" applyBorder="1" applyAlignment="1">
      <alignment horizontal="right" shrinkToFit="1"/>
    </xf>
    <xf numFmtId="2" fontId="6" fillId="0" borderId="2" xfId="0" applyNumberFormat="1" applyFont="1" applyBorder="1" applyAlignment="1">
      <alignment horizontal="right" shrinkToFit="1"/>
    </xf>
    <xf numFmtId="2" fontId="6" fillId="0" borderId="8" xfId="0" applyNumberFormat="1" applyFont="1" applyBorder="1" applyAlignment="1">
      <alignment horizontal="right" shrinkToFit="1"/>
    </xf>
    <xf numFmtId="2" fontId="6" fillId="0" borderId="17" xfId="0" applyNumberFormat="1" applyFont="1" applyBorder="1" applyAlignment="1">
      <alignment horizontal="right" shrinkToFit="1"/>
    </xf>
    <xf numFmtId="2" fontId="6" fillId="0" borderId="18" xfId="0" applyNumberFormat="1" applyFont="1" applyBorder="1" applyAlignment="1">
      <alignment horizontal="right" shrinkToFit="1"/>
    </xf>
    <xf numFmtId="2" fontId="6" fillId="0" borderId="19" xfId="0" applyNumberFormat="1" applyFont="1" applyBorder="1" applyAlignment="1">
      <alignment horizontal="right" shrinkToFit="1"/>
    </xf>
    <xf numFmtId="2" fontId="6" fillId="0" borderId="12" xfId="0" applyNumberFormat="1" applyFont="1" applyBorder="1" applyAlignment="1">
      <alignment horizontal="right" shrinkToFit="1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7" xfId="0" applyNumberFormat="1" applyFont="1" applyBorder="1" applyAlignment="1">
      <alignment horizontal="right" shrinkToFit="1"/>
    </xf>
    <xf numFmtId="2" fontId="6" fillId="0" borderId="6" xfId="0" applyNumberFormat="1" applyFont="1" applyBorder="1" applyAlignment="1">
      <alignment horizontal="right" shrinkToFit="1"/>
    </xf>
    <xf numFmtId="2" fontId="6" fillId="0" borderId="16" xfId="0" applyNumberFormat="1" applyFont="1" applyBorder="1" applyAlignment="1">
      <alignment horizontal="right" shrinkToFit="1"/>
    </xf>
    <xf numFmtId="2" fontId="6" fillId="0" borderId="2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">
    <cellStyle name="Normální" xfId="0" builtinId="0"/>
    <cellStyle name="Normální 2" xfId="1"/>
    <cellStyle name="normální 2 2" xfId="3"/>
    <cellStyle name="Normální 3" xfId="4"/>
    <cellStyle name="Procen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76"/>
  <sheetViews>
    <sheetView tabSelected="1" zoomScale="184" zoomScaleNormal="184" workbookViewId="0">
      <selection activeCell="K4" sqref="K4"/>
    </sheetView>
  </sheetViews>
  <sheetFormatPr defaultRowHeight="15" x14ac:dyDescent="0.25"/>
  <cols>
    <col min="1" max="1" width="24.85546875" style="1" customWidth="1"/>
    <col min="2" max="3" width="7.7109375" style="46" customWidth="1"/>
    <col min="4" max="5" width="8.7109375" style="46" customWidth="1"/>
    <col min="6" max="7" width="6.28515625" style="46" customWidth="1"/>
    <col min="8" max="8" width="6.140625" style="46" customWidth="1"/>
    <col min="9" max="10" width="8.7109375" style="46" customWidth="1"/>
    <col min="11" max="11" width="8.140625" style="3" customWidth="1"/>
    <col min="12" max="13" width="12.42578125" style="21" customWidth="1"/>
    <col min="14" max="17" width="9.140625" style="21"/>
    <col min="18" max="25" width="9.140625" style="22"/>
  </cols>
  <sheetData>
    <row r="2" spans="1:10" ht="17.100000000000001" customHeight="1" x14ac:dyDescent="0.3">
      <c r="A2" s="4" t="s">
        <v>0</v>
      </c>
      <c r="B2" s="47"/>
      <c r="D2" s="46" t="s">
        <v>64</v>
      </c>
    </row>
    <row r="3" spans="1:10" ht="17.100000000000001" customHeight="1" thickBot="1" x14ac:dyDescent="0.3">
      <c r="A3" s="1" t="s">
        <v>73</v>
      </c>
    </row>
    <row r="4" spans="1:10" ht="41.25" customHeight="1" thickBot="1" x14ac:dyDescent="0.3">
      <c r="A4" s="5" t="s">
        <v>1</v>
      </c>
      <c r="B4" s="23" t="s">
        <v>2</v>
      </c>
      <c r="C4" s="54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23"/>
    </row>
    <row r="5" spans="1:10" ht="12.75" customHeight="1" x14ac:dyDescent="0.25">
      <c r="A5" s="6" t="s">
        <v>10</v>
      </c>
      <c r="B5" s="24">
        <v>1446000</v>
      </c>
      <c r="C5" s="39">
        <f>SUM(D5:J5)</f>
        <v>1446000</v>
      </c>
      <c r="D5" s="38">
        <v>1446000</v>
      </c>
      <c r="E5" s="38"/>
      <c r="F5" s="38"/>
      <c r="G5" s="39"/>
      <c r="H5" s="39"/>
      <c r="I5" s="39"/>
      <c r="J5" s="39"/>
    </row>
    <row r="6" spans="1:10" ht="12.75" customHeight="1" x14ac:dyDescent="0.25">
      <c r="A6" s="7" t="s">
        <v>11</v>
      </c>
      <c r="B6" s="25">
        <v>45000</v>
      </c>
      <c r="C6" s="49">
        <f>SUM(D6:J6)</f>
        <v>45000</v>
      </c>
      <c r="D6" s="48">
        <v>45000</v>
      </c>
      <c r="E6" s="48"/>
      <c r="F6" s="48"/>
      <c r="G6" s="49"/>
      <c r="H6" s="49"/>
      <c r="I6" s="49"/>
      <c r="J6" s="48"/>
    </row>
    <row r="7" spans="1:10" ht="12.75" customHeight="1" x14ac:dyDescent="0.25">
      <c r="A7" s="7" t="s">
        <v>12</v>
      </c>
      <c r="B7" s="25"/>
      <c r="C7" s="49">
        <f t="shared" ref="C7:C20" si="0">SUM(D7:J7)</f>
        <v>0</v>
      </c>
      <c r="D7" s="48"/>
      <c r="E7" s="48"/>
      <c r="F7" s="48"/>
      <c r="G7" s="49"/>
      <c r="H7" s="49"/>
      <c r="I7" s="49"/>
      <c r="J7" s="48"/>
    </row>
    <row r="8" spans="1:10" ht="12.75" customHeight="1" x14ac:dyDescent="0.25">
      <c r="A8" s="7" t="s">
        <v>13</v>
      </c>
      <c r="B8" s="25"/>
      <c r="C8" s="49">
        <f t="shared" si="0"/>
        <v>0</v>
      </c>
      <c r="D8" s="48"/>
      <c r="E8" s="48"/>
      <c r="F8" s="48"/>
      <c r="G8" s="49"/>
      <c r="H8" s="49"/>
      <c r="I8" s="49"/>
      <c r="J8" s="48"/>
    </row>
    <row r="9" spans="1:10" ht="12.75" customHeight="1" x14ac:dyDescent="0.25">
      <c r="A9" s="8" t="s">
        <v>14</v>
      </c>
      <c r="B9" s="26"/>
      <c r="C9" s="49">
        <f t="shared" si="0"/>
        <v>0</v>
      </c>
      <c r="D9" s="34"/>
      <c r="E9" s="35"/>
      <c r="F9" s="35"/>
      <c r="G9" s="35"/>
      <c r="H9" s="35"/>
      <c r="I9" s="35"/>
      <c r="J9" s="34"/>
    </row>
    <row r="10" spans="1:10" ht="12.75" customHeight="1" x14ac:dyDescent="0.25">
      <c r="A10" s="8" t="s">
        <v>15</v>
      </c>
      <c r="B10" s="26">
        <v>2000</v>
      </c>
      <c r="C10" s="49">
        <f t="shared" si="0"/>
        <v>102.87</v>
      </c>
      <c r="D10" s="34"/>
      <c r="E10" s="35" t="s">
        <v>66</v>
      </c>
      <c r="F10" s="35"/>
      <c r="G10" s="35"/>
      <c r="H10" s="35">
        <v>102.87</v>
      </c>
      <c r="I10" s="35"/>
      <c r="J10" s="34"/>
    </row>
    <row r="11" spans="1:10" ht="12.75" customHeight="1" x14ac:dyDescent="0.25">
      <c r="A11" s="8" t="s">
        <v>16</v>
      </c>
      <c r="B11" s="26">
        <v>250000</v>
      </c>
      <c r="C11" s="49">
        <f t="shared" si="0"/>
        <v>276140</v>
      </c>
      <c r="D11" s="34"/>
      <c r="E11" s="35">
        <v>276140</v>
      </c>
      <c r="F11" s="35"/>
      <c r="G11" s="35"/>
      <c r="H11" s="35"/>
      <c r="I11" s="35"/>
      <c r="J11" s="34"/>
    </row>
    <row r="12" spans="1:10" ht="12.75" customHeight="1" x14ac:dyDescent="0.25">
      <c r="A12" s="8" t="s">
        <v>17</v>
      </c>
      <c r="B12" s="26"/>
      <c r="C12" s="49">
        <f t="shared" si="0"/>
        <v>0</v>
      </c>
      <c r="D12" s="34"/>
      <c r="E12" s="35"/>
      <c r="F12" s="35"/>
      <c r="G12" s="35"/>
      <c r="H12" s="35"/>
      <c r="I12" s="35"/>
      <c r="J12" s="34"/>
    </row>
    <row r="13" spans="1:10" ht="12.75" customHeight="1" x14ac:dyDescent="0.25">
      <c r="A13" s="8" t="s">
        <v>18</v>
      </c>
      <c r="B13" s="26"/>
      <c r="C13" s="49">
        <f t="shared" si="0"/>
        <v>0</v>
      </c>
      <c r="D13" s="34"/>
      <c r="E13" s="35"/>
      <c r="F13" s="35"/>
      <c r="G13" s="35"/>
      <c r="H13" s="35"/>
      <c r="I13" s="35"/>
      <c r="J13" s="34"/>
    </row>
    <row r="14" spans="1:10" ht="12.75" customHeight="1" x14ac:dyDescent="0.25">
      <c r="A14" s="8" t="s">
        <v>19</v>
      </c>
      <c r="B14" s="26">
        <v>66000</v>
      </c>
      <c r="C14" s="49">
        <f t="shared" si="0"/>
        <v>61334</v>
      </c>
      <c r="D14" s="34"/>
      <c r="E14" s="35"/>
      <c r="F14" s="35"/>
      <c r="G14" s="35">
        <v>61334</v>
      </c>
      <c r="H14" s="35"/>
      <c r="I14" s="35"/>
      <c r="J14" s="34"/>
    </row>
    <row r="15" spans="1:10" ht="12.75" customHeight="1" x14ac:dyDescent="0.25">
      <c r="A15" s="8" t="s">
        <v>20</v>
      </c>
      <c r="B15" s="26"/>
      <c r="C15" s="49">
        <f t="shared" si="0"/>
        <v>0</v>
      </c>
      <c r="D15" s="34"/>
      <c r="E15" s="35"/>
      <c r="F15" s="35"/>
      <c r="G15" s="35"/>
      <c r="H15" s="35"/>
      <c r="I15" s="35"/>
      <c r="J15" s="34"/>
    </row>
    <row r="16" spans="1:10" ht="12.75" customHeight="1" x14ac:dyDescent="0.25">
      <c r="A16" s="8" t="s">
        <v>21</v>
      </c>
      <c r="B16" s="26">
        <v>120000</v>
      </c>
      <c r="C16" s="49">
        <f t="shared" si="0"/>
        <v>0</v>
      </c>
      <c r="D16" s="34"/>
      <c r="E16" s="35"/>
      <c r="F16" s="35"/>
      <c r="G16" s="35"/>
      <c r="H16" s="35"/>
      <c r="I16" s="35"/>
      <c r="J16" s="34"/>
    </row>
    <row r="17" spans="1:10" ht="12.75" customHeight="1" x14ac:dyDescent="0.25">
      <c r="A17" s="8" t="s">
        <v>68</v>
      </c>
      <c r="B17" s="26" t="s">
        <v>66</v>
      </c>
      <c r="C17" s="49">
        <f t="shared" si="0"/>
        <v>200000</v>
      </c>
      <c r="D17" s="34"/>
      <c r="E17" s="35"/>
      <c r="F17" s="35"/>
      <c r="G17" s="35"/>
      <c r="H17" s="35"/>
      <c r="I17" s="35">
        <v>200000</v>
      </c>
      <c r="J17" s="34"/>
    </row>
    <row r="18" spans="1:10" ht="12.75" customHeight="1" x14ac:dyDescent="0.25">
      <c r="A18" s="9" t="s">
        <v>65</v>
      </c>
      <c r="B18" s="26">
        <v>16000</v>
      </c>
      <c r="C18" s="49">
        <f t="shared" si="0"/>
        <v>16000</v>
      </c>
      <c r="D18" s="34">
        <v>16000</v>
      </c>
      <c r="E18" s="35"/>
      <c r="F18" s="35"/>
      <c r="G18" s="35"/>
      <c r="H18" s="35"/>
      <c r="I18" s="35"/>
      <c r="J18" s="34"/>
    </row>
    <row r="19" spans="1:10" ht="12.75" customHeight="1" x14ac:dyDescent="0.25">
      <c r="A19" s="8" t="s">
        <v>70</v>
      </c>
      <c r="B19" s="26" t="s">
        <v>66</v>
      </c>
      <c r="C19" s="49">
        <f t="shared" si="0"/>
        <v>7564.8</v>
      </c>
      <c r="D19" s="34"/>
      <c r="E19" s="35" t="s">
        <v>66</v>
      </c>
      <c r="F19" s="35"/>
      <c r="G19" s="35"/>
      <c r="H19" s="35">
        <v>7564.8</v>
      </c>
      <c r="I19" s="35"/>
      <c r="J19" s="34"/>
    </row>
    <row r="20" spans="1:10" ht="12.75" customHeight="1" thickBot="1" x14ac:dyDescent="0.3">
      <c r="A20" s="10"/>
      <c r="B20" s="26" t="s">
        <v>66</v>
      </c>
      <c r="C20" s="49">
        <f t="shared" si="0"/>
        <v>0</v>
      </c>
      <c r="D20" s="36"/>
      <c r="E20" s="37"/>
      <c r="F20" s="37"/>
      <c r="G20" s="37"/>
      <c r="H20" s="37"/>
      <c r="I20" s="37"/>
      <c r="J20" s="36"/>
    </row>
    <row r="21" spans="1:10" ht="12.75" customHeight="1" thickBot="1" x14ac:dyDescent="0.3">
      <c r="A21" s="11" t="s">
        <v>22</v>
      </c>
      <c r="B21" s="27">
        <f>SUM(B5:B20)</f>
        <v>1945000</v>
      </c>
      <c r="C21" s="55">
        <f>SUM(C5:C20)</f>
        <v>2052141.6700000002</v>
      </c>
      <c r="D21" s="55">
        <f t="shared" ref="D21:J21" si="1">SUM(D5:D20)</f>
        <v>1507000</v>
      </c>
      <c r="E21" s="55">
        <f t="shared" si="1"/>
        <v>276140</v>
      </c>
      <c r="F21" s="55">
        <f t="shared" si="1"/>
        <v>0</v>
      </c>
      <c r="G21" s="55">
        <f t="shared" si="1"/>
        <v>61334</v>
      </c>
      <c r="H21" s="55">
        <f t="shared" si="1"/>
        <v>7667.67</v>
      </c>
      <c r="I21" s="55">
        <f t="shared" si="1"/>
        <v>200000</v>
      </c>
      <c r="J21" s="55">
        <f t="shared" si="1"/>
        <v>0</v>
      </c>
    </row>
    <row r="22" spans="1:10" ht="12" customHeight="1" thickBot="1" x14ac:dyDescent="0.3">
      <c r="A22" s="12"/>
      <c r="B22" s="28"/>
      <c r="C22" s="50"/>
      <c r="D22" s="50"/>
      <c r="E22" s="50"/>
      <c r="F22" s="50"/>
      <c r="G22" s="50"/>
      <c r="H22" s="50"/>
      <c r="I22" s="50"/>
      <c r="J22" s="50"/>
    </row>
    <row r="23" spans="1:10" ht="41.25" customHeight="1" thickBot="1" x14ac:dyDescent="0.3">
      <c r="A23" s="5" t="s">
        <v>23</v>
      </c>
      <c r="B23" s="23" t="s">
        <v>2</v>
      </c>
      <c r="C23" s="54" t="s">
        <v>3</v>
      </c>
      <c r="D23" s="23" t="s">
        <v>4</v>
      </c>
      <c r="E23" s="23" t="s">
        <v>5</v>
      </c>
      <c r="F23" s="23" t="s">
        <v>6</v>
      </c>
      <c r="G23" s="23" t="s">
        <v>7</v>
      </c>
      <c r="H23" s="23" t="s">
        <v>8</v>
      </c>
      <c r="I23" s="23" t="s">
        <v>9</v>
      </c>
      <c r="J23" s="23"/>
    </row>
    <row r="24" spans="1:10" ht="12" customHeight="1" x14ac:dyDescent="0.25">
      <c r="A24" s="13" t="s">
        <v>24</v>
      </c>
      <c r="B24" s="29"/>
      <c r="C24" s="39">
        <f>SUM(D24:J24)</f>
        <v>0</v>
      </c>
      <c r="D24" s="38"/>
      <c r="E24" s="39"/>
      <c r="F24" s="39"/>
      <c r="G24" s="39"/>
      <c r="H24" s="40"/>
      <c r="I24" s="39"/>
      <c r="J24" s="38"/>
    </row>
    <row r="25" spans="1:10" ht="12" customHeight="1" x14ac:dyDescent="0.25">
      <c r="A25" s="14" t="s">
        <v>25</v>
      </c>
      <c r="B25" s="30"/>
      <c r="C25" s="35">
        <f>SUM(D25:J25)</f>
        <v>0</v>
      </c>
      <c r="D25" s="34"/>
      <c r="E25" s="35"/>
      <c r="F25" s="35"/>
      <c r="G25" s="35"/>
      <c r="H25" s="41"/>
      <c r="I25" s="35"/>
      <c r="J25" s="34"/>
    </row>
    <row r="26" spans="1:10" ht="12" customHeight="1" x14ac:dyDescent="0.25">
      <c r="A26" s="14" t="s">
        <v>26</v>
      </c>
      <c r="B26" s="30"/>
      <c r="C26" s="35">
        <f t="shared" ref="C26:C60" si="2">SUM(D26:J26)</f>
        <v>0</v>
      </c>
      <c r="D26" s="34"/>
      <c r="E26" s="35"/>
      <c r="F26" s="35"/>
      <c r="G26" s="35"/>
      <c r="H26" s="41"/>
      <c r="I26" s="35"/>
      <c r="J26" s="34"/>
    </row>
    <row r="27" spans="1:10" ht="12" customHeight="1" x14ac:dyDescent="0.25">
      <c r="A27" s="14" t="s">
        <v>27</v>
      </c>
      <c r="B27" s="30"/>
      <c r="C27" s="35">
        <f t="shared" si="2"/>
        <v>0</v>
      </c>
      <c r="D27" s="34"/>
      <c r="E27" s="35"/>
      <c r="F27" s="35"/>
      <c r="G27" s="35"/>
      <c r="H27" s="41"/>
      <c r="I27" s="35"/>
      <c r="J27" s="34"/>
    </row>
    <row r="28" spans="1:10" ht="12" customHeight="1" x14ac:dyDescent="0.25">
      <c r="A28" s="14" t="s">
        <v>28</v>
      </c>
      <c r="B28" s="30"/>
      <c r="C28" s="35">
        <f t="shared" si="2"/>
        <v>0</v>
      </c>
      <c r="D28" s="34"/>
      <c r="E28" s="35"/>
      <c r="F28" s="35"/>
      <c r="G28" s="35"/>
      <c r="H28" s="41"/>
      <c r="I28" s="35"/>
      <c r="J28" s="34"/>
    </row>
    <row r="29" spans="1:10" ht="12" customHeight="1" x14ac:dyDescent="0.25">
      <c r="A29" s="14" t="s">
        <v>29</v>
      </c>
      <c r="B29" s="30"/>
      <c r="C29" s="35">
        <f t="shared" si="2"/>
        <v>0</v>
      </c>
      <c r="D29" s="34"/>
      <c r="E29" s="35"/>
      <c r="F29" s="35"/>
      <c r="G29" s="35"/>
      <c r="H29" s="41"/>
      <c r="I29" s="35"/>
      <c r="J29" s="34"/>
    </row>
    <row r="30" spans="1:10" ht="12" customHeight="1" x14ac:dyDescent="0.25">
      <c r="A30" s="14" t="s">
        <v>30</v>
      </c>
      <c r="B30" s="30"/>
      <c r="C30" s="35">
        <f t="shared" si="2"/>
        <v>0</v>
      </c>
      <c r="D30" s="34"/>
      <c r="E30" s="35"/>
      <c r="F30" s="35"/>
      <c r="G30" s="35"/>
      <c r="H30" s="41"/>
      <c r="I30" s="35"/>
      <c r="J30" s="34"/>
    </row>
    <row r="31" spans="1:10" ht="12" customHeight="1" x14ac:dyDescent="0.25">
      <c r="A31" s="14" t="s">
        <v>31</v>
      </c>
      <c r="B31" s="30"/>
      <c r="C31" s="35">
        <f t="shared" si="2"/>
        <v>0</v>
      </c>
      <c r="D31" s="34"/>
      <c r="E31" s="35"/>
      <c r="F31" s="35"/>
      <c r="G31" s="35"/>
      <c r="H31" s="41"/>
      <c r="I31" s="35"/>
      <c r="J31" s="34"/>
    </row>
    <row r="32" spans="1:10" ht="12" customHeight="1" x14ac:dyDescent="0.25">
      <c r="A32" s="14" t="s">
        <v>32</v>
      </c>
      <c r="B32" s="30"/>
      <c r="C32" s="35">
        <f t="shared" si="2"/>
        <v>716</v>
      </c>
      <c r="D32" s="34"/>
      <c r="E32" s="35">
        <v>716</v>
      </c>
      <c r="F32" s="35"/>
      <c r="G32" s="35"/>
      <c r="H32" s="41"/>
      <c r="I32" s="35"/>
      <c r="J32" s="34"/>
    </row>
    <row r="33" spans="1:10" ht="12" customHeight="1" x14ac:dyDescent="0.25">
      <c r="A33" s="14" t="s">
        <v>33</v>
      </c>
      <c r="B33" s="30"/>
      <c r="C33" s="35">
        <f t="shared" si="2"/>
        <v>0</v>
      </c>
      <c r="D33" s="34"/>
      <c r="E33" s="35" t="s">
        <v>66</v>
      </c>
      <c r="F33" s="35"/>
      <c r="G33" s="35"/>
      <c r="H33" s="41"/>
      <c r="I33" s="35"/>
      <c r="J33" s="34"/>
    </row>
    <row r="34" spans="1:10" ht="12" customHeight="1" x14ac:dyDescent="0.25">
      <c r="A34" s="14" t="s">
        <v>34</v>
      </c>
      <c r="B34" s="30">
        <v>1000</v>
      </c>
      <c r="C34" s="35">
        <f t="shared" si="2"/>
        <v>1415</v>
      </c>
      <c r="D34" s="34"/>
      <c r="E34" s="35">
        <v>1415</v>
      </c>
      <c r="F34" s="35"/>
      <c r="G34" s="35"/>
      <c r="H34" s="41"/>
      <c r="I34" s="35"/>
      <c r="J34" s="34"/>
    </row>
    <row r="35" spans="1:10" ht="12" customHeight="1" x14ac:dyDescent="0.25">
      <c r="A35" s="14" t="s">
        <v>35</v>
      </c>
      <c r="B35" s="30">
        <v>2000</v>
      </c>
      <c r="C35" s="35">
        <f t="shared" si="2"/>
        <v>2506</v>
      </c>
      <c r="D35" s="34"/>
      <c r="E35" s="35">
        <v>2506</v>
      </c>
      <c r="F35" s="35"/>
      <c r="G35" s="35"/>
      <c r="H35" s="41"/>
      <c r="I35" s="35"/>
      <c r="J35" s="34"/>
    </row>
    <row r="36" spans="1:10" ht="12" customHeight="1" x14ac:dyDescent="0.25">
      <c r="A36" s="14" t="s">
        <v>36</v>
      </c>
      <c r="B36" s="30">
        <v>130000</v>
      </c>
      <c r="C36" s="35">
        <f t="shared" si="2"/>
        <v>156510.32</v>
      </c>
      <c r="D36" s="34"/>
      <c r="E36" s="35">
        <v>156510.32</v>
      </c>
      <c r="F36" s="35"/>
      <c r="G36" s="35"/>
      <c r="H36" s="41"/>
      <c r="I36" s="35"/>
      <c r="J36" s="34"/>
    </row>
    <row r="37" spans="1:10" ht="12" customHeight="1" x14ac:dyDescent="0.25">
      <c r="A37" s="14" t="s">
        <v>37</v>
      </c>
      <c r="B37" s="30">
        <v>150000</v>
      </c>
      <c r="C37" s="35">
        <f t="shared" si="2"/>
        <v>79445.8</v>
      </c>
      <c r="D37" s="34">
        <v>79445.8</v>
      </c>
      <c r="E37" s="35"/>
      <c r="F37" s="35"/>
      <c r="G37" s="35"/>
      <c r="H37" s="41"/>
      <c r="I37" s="35"/>
      <c r="J37" s="34"/>
    </row>
    <row r="38" spans="1:10" ht="12" customHeight="1" x14ac:dyDescent="0.25">
      <c r="A38" s="14" t="s">
        <v>38</v>
      </c>
      <c r="B38" s="30">
        <v>160000</v>
      </c>
      <c r="C38" s="35">
        <f t="shared" si="2"/>
        <v>159475.1</v>
      </c>
      <c r="D38" s="34">
        <v>159475.1</v>
      </c>
      <c r="E38" s="35"/>
      <c r="F38" s="35"/>
      <c r="G38" s="35"/>
      <c r="H38" s="41"/>
      <c r="I38" s="35"/>
      <c r="J38" s="34"/>
    </row>
    <row r="39" spans="1:10" ht="12" customHeight="1" x14ac:dyDescent="0.25">
      <c r="A39" s="14" t="s">
        <v>39</v>
      </c>
      <c r="B39" s="30">
        <v>90000</v>
      </c>
      <c r="C39" s="35">
        <f t="shared" si="2"/>
        <v>94549</v>
      </c>
      <c r="D39" s="34">
        <v>84000</v>
      </c>
      <c r="E39" s="35">
        <v>545</v>
      </c>
      <c r="F39" s="35"/>
      <c r="G39" s="35">
        <v>10004</v>
      </c>
      <c r="H39" s="41"/>
      <c r="I39" s="35"/>
      <c r="J39" s="34"/>
    </row>
    <row r="40" spans="1:10" ht="12" customHeight="1" x14ac:dyDescent="0.25">
      <c r="A40" s="14" t="s">
        <v>40</v>
      </c>
      <c r="B40" s="30">
        <v>250000</v>
      </c>
      <c r="C40" s="35">
        <f t="shared" si="2"/>
        <v>204679</v>
      </c>
      <c r="D40" s="34">
        <v>153349</v>
      </c>
      <c r="E40" s="35"/>
      <c r="F40" s="35"/>
      <c r="G40" s="35">
        <v>51330</v>
      </c>
      <c r="H40" s="41"/>
      <c r="I40" s="35"/>
      <c r="J40" s="34"/>
    </row>
    <row r="41" spans="1:10" ht="12" customHeight="1" x14ac:dyDescent="0.25">
      <c r="A41" s="14" t="s">
        <v>41</v>
      </c>
      <c r="B41" s="30">
        <v>155000</v>
      </c>
      <c r="C41" s="35">
        <f t="shared" si="2"/>
        <v>132574</v>
      </c>
      <c r="D41" s="34">
        <v>132574</v>
      </c>
      <c r="E41" s="35"/>
      <c r="F41" s="35"/>
      <c r="G41" s="35"/>
      <c r="H41" s="41"/>
      <c r="I41" s="35"/>
      <c r="J41" s="34"/>
    </row>
    <row r="42" spans="1:10" ht="12" customHeight="1" x14ac:dyDescent="0.25">
      <c r="A42" s="14" t="s">
        <v>42</v>
      </c>
      <c r="B42" s="30">
        <v>60000</v>
      </c>
      <c r="C42" s="35">
        <f t="shared" si="2"/>
        <v>61658</v>
      </c>
      <c r="D42" s="34">
        <v>60000</v>
      </c>
      <c r="E42" s="35">
        <v>1658</v>
      </c>
      <c r="F42" s="35"/>
      <c r="G42" s="35"/>
      <c r="H42" s="41"/>
      <c r="I42" s="35"/>
      <c r="J42" s="34"/>
    </row>
    <row r="43" spans="1:10" ht="12" customHeight="1" x14ac:dyDescent="0.25">
      <c r="A43" s="14" t="s">
        <v>43</v>
      </c>
      <c r="B43" s="30"/>
      <c r="C43" s="35">
        <f t="shared" si="2"/>
        <v>0</v>
      </c>
      <c r="D43" s="34"/>
      <c r="E43" s="35"/>
      <c r="F43" s="35"/>
      <c r="G43" s="35"/>
      <c r="H43" s="41"/>
      <c r="I43" s="35"/>
      <c r="J43" s="34"/>
    </row>
    <row r="44" spans="1:10" ht="12" customHeight="1" x14ac:dyDescent="0.25">
      <c r="A44" s="14" t="s">
        <v>44</v>
      </c>
      <c r="B44" s="30">
        <v>1000</v>
      </c>
      <c r="C44" s="35">
        <f t="shared" si="2"/>
        <v>163</v>
      </c>
      <c r="D44" s="34"/>
      <c r="E44" s="35">
        <v>163</v>
      </c>
      <c r="F44" s="35"/>
      <c r="G44" s="35"/>
      <c r="H44" s="41"/>
      <c r="I44" s="35"/>
      <c r="J44" s="34"/>
    </row>
    <row r="45" spans="1:10" ht="12" customHeight="1" x14ac:dyDescent="0.25">
      <c r="A45" s="14" t="s">
        <v>45</v>
      </c>
      <c r="B45" s="30">
        <v>1000</v>
      </c>
      <c r="C45" s="35">
        <f t="shared" si="2"/>
        <v>1145</v>
      </c>
      <c r="D45" s="34"/>
      <c r="E45" s="35">
        <v>1145</v>
      </c>
      <c r="F45" s="35"/>
      <c r="G45" s="35"/>
      <c r="H45" s="41"/>
      <c r="I45" s="35"/>
      <c r="J45" s="34"/>
    </row>
    <row r="46" spans="1:10" ht="12" customHeight="1" x14ac:dyDescent="0.25">
      <c r="A46" s="14" t="s">
        <v>46</v>
      </c>
      <c r="B46" s="30">
        <v>47000</v>
      </c>
      <c r="C46" s="35">
        <f t="shared" si="2"/>
        <v>45874.18</v>
      </c>
      <c r="D46" s="34">
        <v>45874.18</v>
      </c>
      <c r="E46" s="35"/>
      <c r="F46" s="35"/>
      <c r="G46" s="35"/>
      <c r="H46" s="41"/>
      <c r="I46" s="35"/>
      <c r="J46" s="34"/>
    </row>
    <row r="47" spans="1:10" ht="12" customHeight="1" x14ac:dyDescent="0.25">
      <c r="A47" s="14" t="s">
        <v>47</v>
      </c>
      <c r="B47" s="30">
        <v>15000</v>
      </c>
      <c r="C47" s="35">
        <f t="shared" si="2"/>
        <v>14488</v>
      </c>
      <c r="D47" s="34">
        <v>14488</v>
      </c>
      <c r="E47" s="35"/>
      <c r="F47" s="35"/>
      <c r="G47" s="35"/>
      <c r="H47" s="41"/>
      <c r="I47" s="35"/>
      <c r="J47" s="34"/>
    </row>
    <row r="48" spans="1:10" ht="12" customHeight="1" x14ac:dyDescent="0.25">
      <c r="A48" s="14" t="s">
        <v>48</v>
      </c>
      <c r="B48" s="30"/>
      <c r="C48" s="35">
        <f t="shared" si="2"/>
        <v>0</v>
      </c>
      <c r="D48" s="34"/>
      <c r="E48" s="35"/>
      <c r="F48" s="35"/>
      <c r="G48" s="35"/>
      <c r="H48" s="41"/>
      <c r="I48" s="35"/>
      <c r="J48" s="34"/>
    </row>
    <row r="49" spans="1:10" ht="12" customHeight="1" x14ac:dyDescent="0.25">
      <c r="A49" s="14" t="s">
        <v>49</v>
      </c>
      <c r="B49" s="30"/>
      <c r="C49" s="35">
        <f t="shared" si="2"/>
        <v>0</v>
      </c>
      <c r="D49" s="34"/>
      <c r="E49" s="35"/>
      <c r="F49" s="35"/>
      <c r="G49" s="35"/>
      <c r="H49" s="41"/>
      <c r="I49" s="35"/>
      <c r="J49" s="34"/>
    </row>
    <row r="50" spans="1:10" ht="12" customHeight="1" x14ac:dyDescent="0.25">
      <c r="A50" s="14" t="s">
        <v>50</v>
      </c>
      <c r="B50" s="30">
        <v>7000</v>
      </c>
      <c r="C50" s="35">
        <f t="shared" si="2"/>
        <v>15320.34</v>
      </c>
      <c r="D50" s="34"/>
      <c r="E50" s="35">
        <v>15320.34</v>
      </c>
      <c r="F50" s="35"/>
      <c r="G50" s="35"/>
      <c r="H50" s="41"/>
      <c r="I50" s="35"/>
      <c r="J50" s="34"/>
    </row>
    <row r="51" spans="1:10" ht="12" customHeight="1" x14ac:dyDescent="0.25">
      <c r="A51" s="14" t="s">
        <v>51</v>
      </c>
      <c r="B51" s="30">
        <v>154000</v>
      </c>
      <c r="C51" s="35">
        <f t="shared" si="2"/>
        <v>152148</v>
      </c>
      <c r="D51" s="34">
        <v>120000</v>
      </c>
      <c r="E51" s="35">
        <v>32148</v>
      </c>
      <c r="F51" s="35"/>
      <c r="G51" s="35"/>
      <c r="H51" s="41"/>
      <c r="I51" s="35"/>
      <c r="J51" s="34"/>
    </row>
    <row r="52" spans="1:10" ht="12" customHeight="1" x14ac:dyDescent="0.25">
      <c r="A52" s="14" t="s">
        <v>52</v>
      </c>
      <c r="B52" s="30">
        <v>370000</v>
      </c>
      <c r="C52" s="35">
        <f t="shared" si="2"/>
        <v>436021.01</v>
      </c>
      <c r="D52" s="34">
        <v>265000</v>
      </c>
      <c r="E52" s="35">
        <v>171021.01</v>
      </c>
      <c r="F52" s="35"/>
      <c r="G52" s="35"/>
      <c r="H52" s="41"/>
      <c r="I52" s="35"/>
      <c r="J52" s="34"/>
    </row>
    <row r="53" spans="1:10" ht="12" customHeight="1" x14ac:dyDescent="0.25">
      <c r="A53" s="14" t="s">
        <v>69</v>
      </c>
      <c r="B53" s="30">
        <v>277000</v>
      </c>
      <c r="C53" s="35">
        <f t="shared" si="2"/>
        <v>411986.69</v>
      </c>
      <c r="D53" s="34">
        <v>211986.69</v>
      </c>
      <c r="E53" s="35"/>
      <c r="F53" s="35"/>
      <c r="G53" s="35"/>
      <c r="H53" s="41"/>
      <c r="I53" s="35">
        <v>200000</v>
      </c>
      <c r="J53" s="34"/>
    </row>
    <row r="54" spans="1:10" ht="12" customHeight="1" x14ac:dyDescent="0.25">
      <c r="A54" s="14" t="s">
        <v>53</v>
      </c>
      <c r="B54" s="30">
        <v>7000</v>
      </c>
      <c r="C54" s="35">
        <f t="shared" si="2"/>
        <v>6921</v>
      </c>
      <c r="D54" s="34"/>
      <c r="E54" s="35">
        <v>6921</v>
      </c>
      <c r="F54" s="35"/>
      <c r="G54" s="35"/>
      <c r="H54" s="41"/>
      <c r="I54" s="35"/>
      <c r="J54" s="34"/>
    </row>
    <row r="55" spans="1:10" ht="12" customHeight="1" x14ac:dyDescent="0.25">
      <c r="A55" s="14" t="s">
        <v>54</v>
      </c>
      <c r="B55" s="30">
        <v>5000</v>
      </c>
      <c r="C55" s="35">
        <f t="shared" si="2"/>
        <v>8343</v>
      </c>
      <c r="D55" s="34"/>
      <c r="E55" s="35">
        <v>8343</v>
      </c>
      <c r="F55" s="35"/>
      <c r="G55" s="35"/>
      <c r="H55" s="41"/>
      <c r="I55" s="35"/>
      <c r="J55" s="34"/>
    </row>
    <row r="56" spans="1:10" ht="12" customHeight="1" x14ac:dyDescent="0.25">
      <c r="A56" s="15" t="s">
        <v>55</v>
      </c>
      <c r="B56" s="31">
        <v>2000</v>
      </c>
      <c r="C56" s="35">
        <f t="shared" si="2"/>
        <v>1174</v>
      </c>
      <c r="D56" s="42"/>
      <c r="E56" s="43">
        <v>1174</v>
      </c>
      <c r="F56" s="43"/>
      <c r="G56" s="43"/>
      <c r="H56" s="44"/>
      <c r="I56" s="35"/>
      <c r="J56" s="42"/>
    </row>
    <row r="57" spans="1:10" ht="12" customHeight="1" x14ac:dyDescent="0.25">
      <c r="A57" s="15" t="s">
        <v>56</v>
      </c>
      <c r="B57" s="31"/>
      <c r="C57" s="35">
        <f t="shared" si="2"/>
        <v>0</v>
      </c>
      <c r="D57" s="42"/>
      <c r="E57" s="43"/>
      <c r="F57" s="43"/>
      <c r="G57" s="43"/>
      <c r="H57" s="44"/>
      <c r="I57" s="35"/>
      <c r="J57" s="42"/>
    </row>
    <row r="58" spans="1:10" ht="12" customHeight="1" x14ac:dyDescent="0.25">
      <c r="A58" s="15" t="s">
        <v>57</v>
      </c>
      <c r="B58" s="31">
        <v>45000</v>
      </c>
      <c r="C58" s="35">
        <f t="shared" si="2"/>
        <v>45295</v>
      </c>
      <c r="D58" s="42">
        <v>45000</v>
      </c>
      <c r="E58" s="43">
        <v>295</v>
      </c>
      <c r="F58" s="43"/>
      <c r="G58" s="43"/>
      <c r="H58" s="44"/>
      <c r="I58" s="35"/>
      <c r="J58" s="42"/>
    </row>
    <row r="59" spans="1:10" ht="12" customHeight="1" x14ac:dyDescent="0.25">
      <c r="A59" s="16" t="s">
        <v>58</v>
      </c>
      <c r="B59" s="51"/>
      <c r="C59" s="35">
        <f t="shared" si="2"/>
        <v>0</v>
      </c>
      <c r="D59" s="42"/>
      <c r="E59" s="43"/>
      <c r="F59" s="43"/>
      <c r="G59" s="43"/>
      <c r="H59" s="44"/>
      <c r="I59" s="35"/>
      <c r="J59" s="42"/>
    </row>
    <row r="60" spans="1:10" ht="12" customHeight="1" thickBot="1" x14ac:dyDescent="0.3">
      <c r="A60" s="17" t="s">
        <v>67</v>
      </c>
      <c r="B60" s="32">
        <v>16000</v>
      </c>
      <c r="C60" s="35">
        <f t="shared" si="2"/>
        <v>16000</v>
      </c>
      <c r="D60" s="36">
        <v>16000</v>
      </c>
      <c r="E60" s="37"/>
      <c r="F60" s="37"/>
      <c r="G60" s="37"/>
      <c r="H60" s="45"/>
      <c r="I60" s="37"/>
      <c r="J60" s="36"/>
    </row>
    <row r="61" spans="1:10" ht="12.75" customHeight="1" thickBot="1" x14ac:dyDescent="0.3">
      <c r="A61" s="11" t="s">
        <v>59</v>
      </c>
      <c r="B61" s="27">
        <f>SUM(B24:B60)</f>
        <v>1945000</v>
      </c>
      <c r="C61" s="27">
        <f>SUM(C24:C60)</f>
        <v>2048407.44</v>
      </c>
      <c r="D61" s="27">
        <f t="shared" ref="D61:J61" si="3">SUM(D24:D60)</f>
        <v>1387192.77</v>
      </c>
      <c r="E61" s="27">
        <f t="shared" si="3"/>
        <v>399880.67000000004</v>
      </c>
      <c r="F61" s="27">
        <f t="shared" si="3"/>
        <v>0</v>
      </c>
      <c r="G61" s="27">
        <f t="shared" si="3"/>
        <v>61334</v>
      </c>
      <c r="H61" s="27">
        <f t="shared" si="3"/>
        <v>0</v>
      </c>
      <c r="I61" s="27">
        <f t="shared" si="3"/>
        <v>200000</v>
      </c>
      <c r="J61" s="27">
        <f t="shared" si="3"/>
        <v>0</v>
      </c>
    </row>
    <row r="62" spans="1:10" ht="11.85" hidden="1" customHeight="1" x14ac:dyDescent="0.25">
      <c r="A62" s="18"/>
      <c r="B62" s="28"/>
      <c r="C62" s="52"/>
      <c r="D62" s="52"/>
      <c r="E62" s="52"/>
      <c r="F62" s="52"/>
      <c r="G62" s="52"/>
      <c r="H62" s="52"/>
      <c r="I62" s="52"/>
      <c r="J62" s="52"/>
    </row>
    <row r="63" spans="1:10" ht="12.75" customHeight="1" x14ac:dyDescent="0.25">
      <c r="A63" s="58" t="s">
        <v>60</v>
      </c>
      <c r="B63" s="60">
        <f>SUM(B21-B61)</f>
        <v>0</v>
      </c>
      <c r="C63" s="56">
        <f>SUM(C21-C61)</f>
        <v>3734.2300000002142</v>
      </c>
      <c r="D63" s="56">
        <f t="shared" ref="D63:J63" si="4">SUM(D21-D61)</f>
        <v>119807.22999999998</v>
      </c>
      <c r="E63" s="56">
        <f t="shared" si="4"/>
        <v>-123740.67000000004</v>
      </c>
      <c r="F63" s="56">
        <f t="shared" si="4"/>
        <v>0</v>
      </c>
      <c r="G63" s="56">
        <f t="shared" si="4"/>
        <v>0</v>
      </c>
      <c r="H63" s="56">
        <f t="shared" si="4"/>
        <v>7667.67</v>
      </c>
      <c r="I63" s="56">
        <f t="shared" si="4"/>
        <v>0</v>
      </c>
      <c r="J63" s="56">
        <f t="shared" si="4"/>
        <v>0</v>
      </c>
    </row>
    <row r="64" spans="1:10" ht="12.75" customHeight="1" thickBot="1" x14ac:dyDescent="0.3">
      <c r="A64" s="59"/>
      <c r="B64" s="61"/>
      <c r="C64" s="57"/>
      <c r="D64" s="57"/>
      <c r="E64" s="57"/>
      <c r="F64" s="57"/>
      <c r="G64" s="57"/>
      <c r="H64" s="57"/>
      <c r="I64" s="57"/>
      <c r="J64" s="57"/>
    </row>
    <row r="65" spans="1:10" ht="12.75" customHeight="1" x14ac:dyDescent="0.25">
      <c r="A65" s="19"/>
      <c r="B65" s="33"/>
      <c r="C65" s="53"/>
      <c r="D65" s="53"/>
      <c r="E65" s="53"/>
      <c r="F65" s="53"/>
      <c r="G65" s="53"/>
      <c r="H65" s="53"/>
      <c r="I65" s="53"/>
      <c r="J65" s="53"/>
    </row>
    <row r="66" spans="1:10" ht="12.75" customHeight="1" x14ac:dyDescent="0.25">
      <c r="A66" s="20" t="s">
        <v>71</v>
      </c>
      <c r="B66" s="46" t="s">
        <v>66</v>
      </c>
      <c r="F66" s="46" t="s">
        <v>61</v>
      </c>
    </row>
    <row r="67" spans="1:10" x14ac:dyDescent="0.25">
      <c r="A67" s="20" t="s">
        <v>72</v>
      </c>
      <c r="F67" s="46" t="s">
        <v>62</v>
      </c>
    </row>
    <row r="68" spans="1:10" x14ac:dyDescent="0.25">
      <c r="A68" s="2" t="s">
        <v>63</v>
      </c>
    </row>
    <row r="71" spans="1:10" x14ac:dyDescent="0.25">
      <c r="A71" s="2"/>
    </row>
    <row r="72" spans="1:10" x14ac:dyDescent="0.25">
      <c r="A72" s="2"/>
    </row>
    <row r="73" spans="1:10" x14ac:dyDescent="0.25">
      <c r="A73" s="2"/>
    </row>
    <row r="74" spans="1:10" x14ac:dyDescent="0.25">
      <c r="A74" s="2"/>
    </row>
    <row r="75" spans="1:10" x14ac:dyDescent="0.25">
      <c r="A75" s="2"/>
    </row>
    <row r="76" spans="1:10" x14ac:dyDescent="0.25">
      <c r="A76" s="2"/>
    </row>
  </sheetData>
  <mergeCells count="10">
    <mergeCell ref="G63:G64"/>
    <mergeCell ref="H63:H64"/>
    <mergeCell ref="I63:I64"/>
    <mergeCell ref="J63:J64"/>
    <mergeCell ref="A63:A64"/>
    <mergeCell ref="B63:B64"/>
    <mergeCell ref="C63:C64"/>
    <mergeCell ref="D63:D64"/>
    <mergeCell ref="E63:E64"/>
    <mergeCell ref="F63:F64"/>
  </mergeCells>
  <pageMargins left="0.7" right="0.7" top="0.78740157499999996" bottom="0.7874015749999999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rozbor hospodaření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Ucto007</cp:lastModifiedBy>
  <cp:lastPrinted>2019-02-25T09:57:48Z</cp:lastPrinted>
  <dcterms:created xsi:type="dcterms:W3CDTF">2018-01-11T10:21:37Z</dcterms:created>
  <dcterms:modified xsi:type="dcterms:W3CDTF">2019-08-15T07:04:18Z</dcterms:modified>
</cp:coreProperties>
</file>